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BBF Files\"/>
    </mc:Choice>
  </mc:AlternateContent>
  <xr:revisionPtr revIDLastSave="0" documentId="13_ncr:1_{768EEBF4-9717-4235-98E0-ADEC357B3039}" xr6:coauthVersionLast="47" xr6:coauthVersionMax="47" xr10:uidLastSave="{00000000-0000-0000-0000-000000000000}"/>
  <bookViews>
    <workbookView xWindow="-120" yWindow="-120" windowWidth="29040" windowHeight="15720" xr2:uid="{A39FD088-F7CE-44E2-9BDC-2D97D6523B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3" i="1"/>
  <c r="B19" i="1" s="1"/>
  <c r="B20" i="1" s="1"/>
  <c r="C8" i="1"/>
  <c r="C13" i="1" s="1"/>
  <c r="C11" i="1" l="1"/>
  <c r="B11" i="1"/>
  <c r="D8" i="1"/>
  <c r="C16" i="1"/>
  <c r="C19" i="1" s="1"/>
  <c r="C20" i="1" s="1"/>
  <c r="D13" i="1" l="1"/>
  <c r="D11" i="1" s="1"/>
  <c r="D16" i="1"/>
  <c r="E8" i="1"/>
  <c r="D19" i="1" l="1"/>
  <c r="D20" i="1" s="1"/>
  <c r="E13" i="1"/>
  <c r="E11" i="1" s="1"/>
  <c r="E16" i="1"/>
  <c r="F8" i="1"/>
  <c r="E19" i="1" l="1"/>
  <c r="E20" i="1" s="1"/>
  <c r="F13" i="1"/>
  <c r="F11" i="1" s="1"/>
  <c r="G8" i="1"/>
  <c r="F16" i="1"/>
  <c r="F19" i="1" s="1"/>
  <c r="F20" i="1" s="1"/>
  <c r="H8" i="1" l="1"/>
  <c r="G13" i="1"/>
  <c r="G11" i="1" s="1"/>
  <c r="G16" i="1"/>
  <c r="G19" i="1" s="1"/>
  <c r="G20" i="1" s="1"/>
  <c r="H13" i="1" l="1"/>
  <c r="H11" i="1" s="1"/>
  <c r="H16" i="1"/>
  <c r="H19" i="1" l="1"/>
  <c r="H20" i="1" s="1"/>
</calcChain>
</file>

<file path=xl/sharedStrings.xml><?xml version="1.0" encoding="utf-8"?>
<sst xmlns="http://schemas.openxmlformats.org/spreadsheetml/2006/main" count="11" uniqueCount="11">
  <si>
    <t>Sales</t>
  </si>
  <si>
    <t>Cost of Sales</t>
  </si>
  <si>
    <t>Gross Profit</t>
  </si>
  <si>
    <t>Operating Expenses</t>
  </si>
  <si>
    <t>Profit (Loss)</t>
  </si>
  <si>
    <t>Yr over Yr growth</t>
  </si>
  <si>
    <t>GP %</t>
  </si>
  <si>
    <t>OPEX %</t>
  </si>
  <si>
    <t>Profit %</t>
  </si>
  <si>
    <t>Sample Beer Wholesaler Financial Review</t>
  </si>
  <si>
    <t>www.bbfassociation.org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</si>
</sst>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indent="1"/>
    </xf>
    <xf numFmtId="165" fontId="0" fillId="0" borderId="0" xfId="1" applyNumberFormat="1" applyFont="1"/>
    <xf numFmtId="166" fontId="0" fillId="0" borderId="0" xfId="2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3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bfassociati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2796-0428-45FE-9C6C-137E780DA3BB}">
  <dimension ref="A1:H20"/>
  <sheetViews>
    <sheetView tabSelected="1" workbookViewId="0">
      <selection activeCell="A6" sqref="A6"/>
    </sheetView>
  </sheetViews>
  <sheetFormatPr defaultRowHeight="15" x14ac:dyDescent="0.25"/>
  <cols>
    <col min="1" max="1" width="18.5703125" bestFit="1" customWidth="1"/>
    <col min="2" max="8" width="12.5703125" bestFit="1" customWidth="1"/>
  </cols>
  <sheetData>
    <row r="1" spans="1:8" x14ac:dyDescent="0.25">
      <c r="A1" t="s">
        <v>9</v>
      </c>
    </row>
    <row r="2" spans="1:8" x14ac:dyDescent="0.25">
      <c r="A2" s="6" t="s">
        <v>10</v>
      </c>
    </row>
    <row r="6" spans="1:8" x14ac:dyDescent="0.25">
      <c r="B6" s="5">
        <v>2018</v>
      </c>
      <c r="C6" s="5">
        <v>2019</v>
      </c>
      <c r="D6" s="5">
        <v>2020</v>
      </c>
      <c r="E6" s="5">
        <v>2021</v>
      </c>
      <c r="F6" s="5">
        <v>2022</v>
      </c>
      <c r="G6" s="5">
        <v>2023</v>
      </c>
      <c r="H6" s="5">
        <v>2024</v>
      </c>
    </row>
    <row r="8" spans="1:8" x14ac:dyDescent="0.25">
      <c r="A8" t="s">
        <v>0</v>
      </c>
      <c r="B8" s="2">
        <v>25000000</v>
      </c>
      <c r="C8" s="2">
        <f>B8*(1+C9)</f>
        <v>25374999.999999996</v>
      </c>
      <c r="D8" s="2">
        <f t="shared" ref="D8:H8" si="0">C8*(1+D9)</f>
        <v>25882499.999999996</v>
      </c>
      <c r="E8" s="2">
        <f t="shared" si="0"/>
        <v>26270737.499999993</v>
      </c>
      <c r="F8" s="2">
        <f t="shared" si="0"/>
        <v>26533444.874999993</v>
      </c>
      <c r="G8" s="2">
        <f t="shared" si="0"/>
        <v>26666112.099374991</v>
      </c>
      <c r="H8" s="2">
        <f t="shared" si="0"/>
        <v>26799442.659871861</v>
      </c>
    </row>
    <row r="9" spans="1:8" x14ac:dyDescent="0.25">
      <c r="A9" s="1" t="s">
        <v>5</v>
      </c>
      <c r="C9" s="3">
        <v>1.4999999999999999E-2</v>
      </c>
      <c r="D9" s="3">
        <v>0.02</v>
      </c>
      <c r="E9" s="3">
        <v>1.4999999999999999E-2</v>
      </c>
      <c r="F9" s="3">
        <v>0.01</v>
      </c>
      <c r="G9" s="3">
        <v>5.0000000000000001E-3</v>
      </c>
      <c r="H9" s="3">
        <v>5.0000000000000001E-3</v>
      </c>
    </row>
    <row r="11" spans="1:8" x14ac:dyDescent="0.25">
      <c r="A11" t="s">
        <v>1</v>
      </c>
      <c r="B11" s="2">
        <f>B8-B13</f>
        <v>18100000</v>
      </c>
      <c r="C11" s="2">
        <f t="shared" ref="C11:H11" si="1">C8-C13</f>
        <v>18472999.999999996</v>
      </c>
      <c r="D11" s="2">
        <f t="shared" si="1"/>
        <v>18661282.499999996</v>
      </c>
      <c r="E11" s="2">
        <f t="shared" si="1"/>
        <v>19072555.424999993</v>
      </c>
      <c r="F11" s="2">
        <f t="shared" si="1"/>
        <v>19236747.534374993</v>
      </c>
      <c r="G11" s="2">
        <f t="shared" si="1"/>
        <v>19439595.720444366</v>
      </c>
      <c r="H11" s="2">
        <f t="shared" si="1"/>
        <v>19563593.141706459</v>
      </c>
    </row>
    <row r="12" spans="1:8" x14ac:dyDescent="0.25">
      <c r="B12" s="2"/>
      <c r="C12" s="2"/>
      <c r="D12" s="2"/>
      <c r="E12" s="2"/>
      <c r="F12" s="2"/>
      <c r="G12" s="2"/>
      <c r="H12" s="2"/>
    </row>
    <row r="13" spans="1:8" x14ac:dyDescent="0.25">
      <c r="A13" t="s">
        <v>2</v>
      </c>
      <c r="B13" s="2">
        <f>B8*B14</f>
        <v>6900000.0000000009</v>
      </c>
      <c r="C13" s="2">
        <f t="shared" ref="C13:H13" si="2">C8*C14</f>
        <v>6901999.9999999991</v>
      </c>
      <c r="D13" s="2">
        <f t="shared" si="2"/>
        <v>7221217.5</v>
      </c>
      <c r="E13" s="2">
        <f t="shared" si="2"/>
        <v>7198182.0749999983</v>
      </c>
      <c r="F13" s="2">
        <f t="shared" si="2"/>
        <v>7296697.3406249983</v>
      </c>
      <c r="G13" s="2">
        <f t="shared" si="2"/>
        <v>7226516.3789306227</v>
      </c>
      <c r="H13" s="2">
        <f t="shared" si="2"/>
        <v>7235849.518165403</v>
      </c>
    </row>
    <row r="14" spans="1:8" x14ac:dyDescent="0.25">
      <c r="A14" t="s">
        <v>6</v>
      </c>
      <c r="B14" s="3">
        <v>0.27600000000000002</v>
      </c>
      <c r="C14" s="3">
        <v>0.27200000000000002</v>
      </c>
      <c r="D14" s="3">
        <v>0.27900000000000003</v>
      </c>
      <c r="E14" s="3">
        <v>0.27400000000000002</v>
      </c>
      <c r="F14" s="3">
        <v>0.27500000000000002</v>
      </c>
      <c r="G14" s="3">
        <v>0.27100000000000002</v>
      </c>
      <c r="H14" s="3">
        <v>0.27</v>
      </c>
    </row>
    <row r="16" spans="1:8" x14ac:dyDescent="0.25">
      <c r="A16" t="s">
        <v>3</v>
      </c>
      <c r="B16" s="4">
        <f>B17*B8</f>
        <v>5350000</v>
      </c>
      <c r="C16" s="4">
        <f t="shared" ref="C16:H16" si="3">C17*C8</f>
        <v>5480999.9999999991</v>
      </c>
      <c r="D16" s="4">
        <f t="shared" si="3"/>
        <v>5564737.4999999991</v>
      </c>
      <c r="E16" s="4">
        <f t="shared" si="3"/>
        <v>5805832.987499998</v>
      </c>
      <c r="F16" s="4">
        <f t="shared" si="3"/>
        <v>5996558.5417499989</v>
      </c>
      <c r="G16" s="4">
        <f t="shared" si="3"/>
        <v>6079873.5586574981</v>
      </c>
      <c r="H16" s="4">
        <f t="shared" si="3"/>
        <v>6137072.3691106569</v>
      </c>
    </row>
    <row r="17" spans="1:8" x14ac:dyDescent="0.25">
      <c r="A17" t="s">
        <v>7</v>
      </c>
      <c r="B17" s="3">
        <v>0.214</v>
      </c>
      <c r="C17" s="3">
        <v>0.216</v>
      </c>
      <c r="D17" s="3">
        <v>0.215</v>
      </c>
      <c r="E17" s="3">
        <v>0.221</v>
      </c>
      <c r="F17" s="3">
        <v>0.22600000000000001</v>
      </c>
      <c r="G17" s="3">
        <v>0.22800000000000001</v>
      </c>
      <c r="H17" s="3">
        <v>0.22900000000000001</v>
      </c>
    </row>
    <row r="19" spans="1:8" x14ac:dyDescent="0.25">
      <c r="A19" t="s">
        <v>4</v>
      </c>
      <c r="B19" s="4">
        <f>B13-B16</f>
        <v>1550000.0000000009</v>
      </c>
      <c r="C19" s="4">
        <f t="shared" ref="C19:H19" si="4">C13-C16</f>
        <v>1421000</v>
      </c>
      <c r="D19" s="4">
        <f t="shared" si="4"/>
        <v>1656480.0000000009</v>
      </c>
      <c r="E19" s="4">
        <f t="shared" si="4"/>
        <v>1392349.0875000004</v>
      </c>
      <c r="F19" s="4">
        <f t="shared" si="4"/>
        <v>1300138.7988749994</v>
      </c>
      <c r="G19" s="4">
        <f t="shared" si="4"/>
        <v>1146642.8202731246</v>
      </c>
      <c r="H19" s="4">
        <f t="shared" si="4"/>
        <v>1098777.1490547461</v>
      </c>
    </row>
    <row r="20" spans="1:8" x14ac:dyDescent="0.25">
      <c r="A20" t="s">
        <v>8</v>
      </c>
      <c r="B20" s="3">
        <f>B19/B8</f>
        <v>6.2000000000000034E-2</v>
      </c>
      <c r="C20" s="3">
        <f t="shared" ref="C20:H20" si="5">C19/C8</f>
        <v>5.6000000000000008E-2</v>
      </c>
      <c r="D20" s="3">
        <f t="shared" si="5"/>
        <v>6.4000000000000043E-2</v>
      </c>
      <c r="E20" s="3">
        <f t="shared" si="5"/>
        <v>5.3000000000000026E-2</v>
      </c>
      <c r="F20" s="3">
        <f t="shared" si="5"/>
        <v>4.8999999999999988E-2</v>
      </c>
      <c r="G20" s="3">
        <f t="shared" si="5"/>
        <v>4.3000000000000003E-2</v>
      </c>
      <c r="H20" s="3">
        <f t="shared" si="5"/>
        <v>4.0999999999999995E-2</v>
      </c>
    </row>
  </sheetData>
  <hyperlinks>
    <hyperlink ref="A2" r:id="rId1" xr:uid="{081D2578-76CE-422D-B880-19B37DD5F5E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 Shumway</dc:creator>
  <cp:lastModifiedBy>Kary Shumway</cp:lastModifiedBy>
  <dcterms:created xsi:type="dcterms:W3CDTF">2024-12-10T17:02:10Z</dcterms:created>
  <dcterms:modified xsi:type="dcterms:W3CDTF">2024-12-10T17:25:51Z</dcterms:modified>
</cp:coreProperties>
</file>