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BF\"/>
    </mc:Choice>
  </mc:AlternateContent>
  <xr:revisionPtr revIDLastSave="0" documentId="13_ncr:1_{AB3B432A-CE5A-44B2-96DB-A613C66DEB79}" xr6:coauthVersionLast="47" xr6:coauthVersionMax="47" xr10:uidLastSave="{00000000-0000-0000-0000-000000000000}"/>
  <bookViews>
    <workbookView xWindow="28680" yWindow="-120" windowWidth="29040" windowHeight="15840" xr2:uid="{D2ECAFDB-2534-402B-BEA6-041A65AE4F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21" i="1" s="1"/>
  <c r="B24" i="1" s="1"/>
</calcChain>
</file>

<file path=xl/sharedStrings.xml><?xml version="1.0" encoding="utf-8"?>
<sst xmlns="http://schemas.openxmlformats.org/spreadsheetml/2006/main" count="52" uniqueCount="49">
  <si>
    <t>Rent</t>
  </si>
  <si>
    <t>Utilities</t>
  </si>
  <si>
    <t>Depreciation</t>
  </si>
  <si>
    <t>Cost of capital (interest)</t>
  </si>
  <si>
    <t>Ratios</t>
  </si>
  <si>
    <t>ROA</t>
  </si>
  <si>
    <t>Inv turn</t>
  </si>
  <si>
    <t>has a big impact on costs</t>
  </si>
  <si>
    <t>cost to carry usually expressed</t>
  </si>
  <si>
    <t>in % terms - 10% of inv</t>
  </si>
  <si>
    <t>Taxes</t>
  </si>
  <si>
    <t>Cost item</t>
  </si>
  <si>
    <t>Notes</t>
  </si>
  <si>
    <t>Based on</t>
  </si>
  <si>
    <t>Square footage and related cost/ft</t>
  </si>
  <si>
    <t>Square Footage</t>
  </si>
  <si>
    <t>Borrowing Rate (Interest Rate)</t>
  </si>
  <si>
    <t>Inventory Value</t>
  </si>
  <si>
    <t>Total</t>
  </si>
  <si>
    <t>Cost to Carry %</t>
  </si>
  <si>
    <t>Lease Cost per Foot</t>
  </si>
  <si>
    <t>Wages: Operations Team</t>
  </si>
  <si>
    <t>Wages: Admin Team</t>
  </si>
  <si>
    <t>Breakage, Out of Code</t>
  </si>
  <si>
    <t>Insurance</t>
  </si>
  <si>
    <t>Transportation / Handling</t>
  </si>
  <si>
    <t>Destruction Costs</t>
  </si>
  <si>
    <t>Estimate of hours x rate</t>
  </si>
  <si>
    <t>OOC, breakage, theft, shrinkage</t>
  </si>
  <si>
    <t>Results of inventory counts, variances</t>
  </si>
  <si>
    <t>Value x rate</t>
  </si>
  <si>
    <t>Warehouse equipment</t>
  </si>
  <si>
    <t>Value x borrowing rate</t>
  </si>
  <si>
    <t>If applicable, state tax</t>
  </si>
  <si>
    <t>Inventory Carrying Costs Calculator</t>
  </si>
  <si>
    <t>Sample Data</t>
  </si>
  <si>
    <t>Amount</t>
  </si>
  <si>
    <t>Product removal, fees</t>
  </si>
  <si>
    <t>Warehouse rent space only</t>
  </si>
  <si>
    <t>Use actual costs if separately metered</t>
  </si>
  <si>
    <t>Warehouse team: shipping, receiving, rotating</t>
  </si>
  <si>
    <t>Admin: Entering sku info, maintaining data, conducting counts, input of info</t>
  </si>
  <si>
    <t>Disposal, dump, 3rd party recycling</t>
  </si>
  <si>
    <t>Commercial insurance, based on value of inventory</t>
  </si>
  <si>
    <t>Forklifts, racking, etc</t>
  </si>
  <si>
    <t>Loan, line of credit, or cost of capital</t>
  </si>
  <si>
    <t>State personal property taxes</t>
  </si>
  <si>
    <t>Movement of product from one warehouse/location to another</t>
  </si>
  <si>
    <t>Beer Business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</si>
</sst>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0" fillId="0" borderId="0" xfId="1" applyFont="1"/>
    <xf numFmtId="164" fontId="0" fillId="0" borderId="0" xfId="2" applyNumberFormat="1" applyFont="1"/>
    <xf numFmtId="165" fontId="0" fillId="0" borderId="0" xfId="1" applyNumberFormat="1" applyFont="1"/>
    <xf numFmtId="0" fontId="5" fillId="0" borderId="0" xfId="0" applyFont="1"/>
    <xf numFmtId="165" fontId="2" fillId="0" borderId="0" xfId="1" applyNumberFormat="1" applyFont="1"/>
    <xf numFmtId="9" fontId="2" fillId="0" borderId="0" xfId="2" applyFont="1"/>
    <xf numFmtId="165" fontId="6" fillId="0" borderId="0" xfId="1" applyNumberFormat="1" applyFont="1"/>
    <xf numFmtId="0" fontId="3" fillId="0" borderId="0" xfId="0" applyFont="1" applyAlignment="1">
      <alignment horizontal="left"/>
    </xf>
    <xf numFmtId="0" fontId="7" fillId="0" borderId="0" xfId="3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bfassociation.org/bbfa-wholesal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031E-BF8C-499F-B1A6-74A69494A683}">
  <dimension ref="A1:H24"/>
  <sheetViews>
    <sheetView tabSelected="1" zoomScale="120" zoomScaleNormal="120" workbookViewId="0">
      <selection activeCell="A27" sqref="A27"/>
    </sheetView>
  </sheetViews>
  <sheetFormatPr defaultRowHeight="15" x14ac:dyDescent="0.25"/>
  <cols>
    <col min="1" max="1" width="30.140625" bestFit="1" customWidth="1"/>
    <col min="2" max="2" width="18.5703125" customWidth="1"/>
    <col min="3" max="3" width="33.140625" bestFit="1" customWidth="1"/>
    <col min="4" max="4" width="65.7109375" bestFit="1" customWidth="1"/>
    <col min="5" max="6" width="41.7109375" customWidth="1"/>
  </cols>
  <sheetData>
    <row r="1" spans="1:8" x14ac:dyDescent="0.25">
      <c r="A1" s="1" t="s">
        <v>34</v>
      </c>
    </row>
    <row r="2" spans="1:8" x14ac:dyDescent="0.25">
      <c r="A2" s="10" t="s">
        <v>48</v>
      </c>
    </row>
    <row r="4" spans="1:8" x14ac:dyDescent="0.25">
      <c r="A4" s="5" t="s">
        <v>35</v>
      </c>
    </row>
    <row r="5" spans="1:8" x14ac:dyDescent="0.25">
      <c r="A5" t="s">
        <v>15</v>
      </c>
      <c r="B5" s="4">
        <v>20000</v>
      </c>
    </row>
    <row r="6" spans="1:8" x14ac:dyDescent="0.25">
      <c r="A6" t="s">
        <v>20</v>
      </c>
      <c r="B6" s="2">
        <v>8</v>
      </c>
    </row>
    <row r="7" spans="1:8" x14ac:dyDescent="0.25">
      <c r="A7" t="s">
        <v>16</v>
      </c>
      <c r="B7" s="3">
        <v>0.05</v>
      </c>
    </row>
    <row r="9" spans="1:8" x14ac:dyDescent="0.25">
      <c r="A9" s="9" t="s">
        <v>11</v>
      </c>
      <c r="B9" s="9" t="s">
        <v>36</v>
      </c>
      <c r="C9" s="9" t="s">
        <v>13</v>
      </c>
      <c r="D9" s="9" t="s">
        <v>12</v>
      </c>
    </row>
    <row r="10" spans="1:8" x14ac:dyDescent="0.25">
      <c r="A10" t="s">
        <v>0</v>
      </c>
      <c r="B10" s="4">
        <f>B5*B6</f>
        <v>160000</v>
      </c>
      <c r="C10" t="s">
        <v>14</v>
      </c>
      <c r="D10" t="s">
        <v>38</v>
      </c>
      <c r="H10" t="s">
        <v>4</v>
      </c>
    </row>
    <row r="11" spans="1:8" x14ac:dyDescent="0.25">
      <c r="A11" t="s">
        <v>1</v>
      </c>
      <c r="B11" s="4">
        <f>4000*12</f>
        <v>48000</v>
      </c>
      <c r="C11" t="s">
        <v>14</v>
      </c>
      <c r="D11" t="s">
        <v>39</v>
      </c>
      <c r="H11" t="s">
        <v>5</v>
      </c>
    </row>
    <row r="12" spans="1:8" x14ac:dyDescent="0.25">
      <c r="A12" t="s">
        <v>21</v>
      </c>
      <c r="B12" s="4">
        <v>100000</v>
      </c>
      <c r="C12" t="s">
        <v>27</v>
      </c>
      <c r="D12" t="s">
        <v>40</v>
      </c>
      <c r="H12" t="s">
        <v>6</v>
      </c>
    </row>
    <row r="13" spans="1:8" x14ac:dyDescent="0.25">
      <c r="A13" t="s">
        <v>22</v>
      </c>
      <c r="B13" s="4">
        <v>50000</v>
      </c>
      <c r="C13" t="s">
        <v>27</v>
      </c>
      <c r="D13" t="s">
        <v>41</v>
      </c>
    </row>
    <row r="14" spans="1:8" x14ac:dyDescent="0.25">
      <c r="A14" t="s">
        <v>23</v>
      </c>
      <c r="B14" s="4">
        <v>40000</v>
      </c>
      <c r="C14" t="s">
        <v>29</v>
      </c>
      <c r="D14" t="s">
        <v>28</v>
      </c>
      <c r="H14" t="s">
        <v>7</v>
      </c>
    </row>
    <row r="15" spans="1:8" x14ac:dyDescent="0.25">
      <c r="A15" t="s">
        <v>26</v>
      </c>
      <c r="B15" s="4">
        <v>5000</v>
      </c>
      <c r="C15" t="s">
        <v>37</v>
      </c>
      <c r="D15" t="s">
        <v>42</v>
      </c>
    </row>
    <row r="16" spans="1:8" x14ac:dyDescent="0.25">
      <c r="A16" t="s">
        <v>24</v>
      </c>
      <c r="B16" s="4">
        <v>5000</v>
      </c>
      <c r="C16" t="s">
        <v>30</v>
      </c>
      <c r="D16" t="s">
        <v>43</v>
      </c>
    </row>
    <row r="17" spans="1:8" x14ac:dyDescent="0.25">
      <c r="A17" t="s">
        <v>2</v>
      </c>
      <c r="B17" s="4">
        <v>10000</v>
      </c>
      <c r="C17" t="s">
        <v>31</v>
      </c>
      <c r="D17" t="s">
        <v>44</v>
      </c>
      <c r="H17" t="s">
        <v>8</v>
      </c>
    </row>
    <row r="18" spans="1:8" x14ac:dyDescent="0.25">
      <c r="A18" t="s">
        <v>3</v>
      </c>
      <c r="B18" s="4">
        <v>100000</v>
      </c>
      <c r="C18" t="s">
        <v>32</v>
      </c>
      <c r="D18" t="s">
        <v>45</v>
      </c>
      <c r="H18" t="s">
        <v>9</v>
      </c>
    </row>
    <row r="19" spans="1:8" x14ac:dyDescent="0.25">
      <c r="A19" t="s">
        <v>25</v>
      </c>
      <c r="B19" s="4">
        <v>15000</v>
      </c>
      <c r="C19" t="s">
        <v>27</v>
      </c>
      <c r="D19" t="s">
        <v>47</v>
      </c>
    </row>
    <row r="20" spans="1:8" ht="17.25" x14ac:dyDescent="0.4">
      <c r="A20" t="s">
        <v>10</v>
      </c>
      <c r="B20" s="8">
        <v>25000</v>
      </c>
      <c r="C20" t="s">
        <v>33</v>
      </c>
      <c r="D20" t="s">
        <v>46</v>
      </c>
    </row>
    <row r="21" spans="1:8" x14ac:dyDescent="0.25">
      <c r="A21" t="s">
        <v>18</v>
      </c>
      <c r="B21" s="4">
        <f>SUM(B10:B20)</f>
        <v>558000</v>
      </c>
    </row>
    <row r="22" spans="1:8" x14ac:dyDescent="0.25">
      <c r="B22" s="4"/>
    </row>
    <row r="23" spans="1:8" x14ac:dyDescent="0.25">
      <c r="A23" s="1" t="s">
        <v>17</v>
      </c>
      <c r="B23" s="6">
        <v>2000000</v>
      </c>
    </row>
    <row r="24" spans="1:8" x14ac:dyDescent="0.25">
      <c r="A24" s="1" t="s">
        <v>19</v>
      </c>
      <c r="B24" s="7">
        <f>B21/B23</f>
        <v>0.27900000000000003</v>
      </c>
    </row>
  </sheetData>
  <hyperlinks>
    <hyperlink ref="A2" r:id="rId1" xr:uid="{BD081E3D-C7E4-4E74-AD5D-EEF11B808F6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kary@beerbusinessfinance.com</cp:lastModifiedBy>
  <dcterms:created xsi:type="dcterms:W3CDTF">2018-05-04T16:30:55Z</dcterms:created>
  <dcterms:modified xsi:type="dcterms:W3CDTF">2025-01-06T15:07:20Z</dcterms:modified>
</cp:coreProperties>
</file>